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NPCA 2014-2018" sheetId="1" r:id="rId1"/>
  </sheets>
  <definedNames>
    <definedName name="_xlnm.Print_Area" localSheetId="0">'NPCA 2014-2018'!$A$1:$D$93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2" i="1" l="1"/>
  <c r="D91" i="1"/>
  <c r="D89" i="1" s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67" i="1" s="1"/>
  <c r="D69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1" i="1"/>
  <c r="D49" i="1" s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7" i="1"/>
  <c r="D6" i="1"/>
  <c r="D5" i="1"/>
  <c r="D3" i="1" s="1"/>
  <c r="D93" i="1" s="1"/>
  <c r="D4" i="1"/>
</calcChain>
</file>

<file path=xl/comments1.xml><?xml version="1.0" encoding="utf-8"?>
<comments xmlns="http://schemas.openxmlformats.org/spreadsheetml/2006/main">
  <authors>
    <author/>
  </authors>
  <commentList>
    <comment ref="A75" authorId="0">
      <text>
        <r>
          <rPr>
            <sz val="11"/>
            <color rgb="FF000000"/>
            <rFont val="Calibri"/>
            <family val="2"/>
            <charset val="1"/>
          </rPr>
          <t>usuário:</t>
        </r>
      </text>
    </comment>
  </commentList>
</comments>
</file>

<file path=xl/sharedStrings.xml><?xml version="1.0" encoding="utf-8"?>
<sst xmlns="http://schemas.openxmlformats.org/spreadsheetml/2006/main" count="96" uniqueCount="96">
  <si>
    <r>
      <rPr>
        <b/>
        <sz val="10"/>
        <color rgb="FF000000"/>
        <rFont val="Calibri"/>
        <family val="2"/>
        <charset val="1"/>
      </rPr>
      <t>Pontuação total máxima (</t>
    </r>
    <r>
      <rPr>
        <b/>
        <sz val="10"/>
        <color rgb="FF000000"/>
        <rFont val="Calibri"/>
        <family val="2"/>
        <charset val="1"/>
      </rPr>
      <t>395 pontos). Preencher área amarela e imprimir o arquivo preenchido pois o Excel irá calcular a pontuação final.</t>
    </r>
  </si>
  <si>
    <t>PONTOS</t>
  </si>
  <si>
    <t>QUANTIDADE</t>
  </si>
  <si>
    <t>TOTAL</t>
  </si>
  <si>
    <t>1. FORMAÇÃO – Pontuação máxima: 120 pontos</t>
  </si>
  <si>
    <t>Curso técnico concluído (máximo um curso)</t>
  </si>
  <si>
    <t>Curso de graduação concluído (máximo um curso)</t>
  </si>
  <si>
    <t>Curso de especialização concluído (máximo um curso)</t>
  </si>
  <si>
    <t>Curso de mestrado concluído (máximo um curso)</t>
  </si>
  <si>
    <t>1.1 FORMAÇÃO COMPLEMENTAR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</si>
  <si>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</si>
  <si>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</si>
  <si>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</si>
  <si>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</si>
  <si>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1.2 OUTROS</t>
  </si>
  <si>
    <t>Participação em projeto com financiamento de agência de fomento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</si>
  <si>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</si>
  <si>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</si>
  <si>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</si>
  <si>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Aprovação em edital interno de mobilidade acadêmica</t>
  </si>
  <si>
    <t>Monitoria acadêmica remunerada por semestre (Editais PROEN, com carga horária de 20h semanais)</t>
  </si>
  <si>
    <t>Programa de Facilitação à Aprendizagem (Editais PROGES)</t>
  </si>
  <si>
    <t>Monitoria acadêmica voluntária por semestre (entre 100 e 200h)</t>
  </si>
  <si>
    <t>Monitoria acadêmica voluntária por semestre (acima de 200h)</t>
  </si>
  <si>
    <t>Bolsa PIBEX, PIBID, PROEXT ou PET (bolsa)</t>
  </si>
  <si>
    <t>2. PARTICIPAÇÃO PROGRAMA PIBIC - Pontuação máxima: 50 pontos</t>
  </si>
  <si>
    <t>Iniciação científica concluída (ano)</t>
  </si>
  <si>
    <t>Iniciação científica em andamento</t>
  </si>
  <si>
    <t>3. PRODUÇÃO CIENTÍFICA – Pontuação máxima: 100 pontos</t>
  </si>
  <si>
    <t>3.1 ARTIGOS PUBLICADOS SEGUNDO O QUALIS DA ÁREA</t>
  </si>
  <si>
    <t>Artigo completo em periódico A1 a B1</t>
  </si>
  <si>
    <t>Artigo completo em periódico B5 a B2</t>
  </si>
  <si>
    <t>Artigo completo em periódico C ou sem Qualis</t>
  </si>
  <si>
    <t>3.2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</si>
  <si>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</si>
  <si>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</si>
  <si>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</si>
  <si>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</si>
  <si>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</si>
  <si>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</si>
  <si>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3.3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</si>
  <si>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</si>
  <si>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</si>
  <si>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</si>
  <si>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</si>
  <si>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</si>
  <si>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</si>
  <si>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</si>
  <si>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</si>
  <si>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</si>
  <si>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4. PRODUÇÃO CULTURAL – Pontuação máxima: 25 pontos</t>
  </si>
  <si>
    <t>4.1 TEXTOS EM JORNAIS OU REVISTAS</t>
  </si>
  <si>
    <t>Produto de divulgação científica na mídia regional/nacional</t>
  </si>
  <si>
    <t>4.2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</si>
  <si>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</si>
  <si>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</si>
  <si>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</si>
  <si>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</si>
  <si>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</si>
  <si>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</si>
  <si>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</si>
  <si>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</si>
  <si>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</si>
  <si>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4.3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</si>
  <si>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</si>
  <si>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</si>
  <si>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</si>
  <si>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</si>
  <si>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5. PRODUÇÃO TÉCNICA – Pontuação máxima: 25 pontos</t>
  </si>
  <si>
    <t>5.1 PRODUÇÃO TÉCNICA</t>
  </si>
  <si>
    <t>Desenvolvimento de material didático ou instrucional inclusive em sites da internet</t>
  </si>
  <si>
    <t>5.2 PROPRIEDADE INTELECTUAL (COM REGISTRO DE PATENTE)</t>
  </si>
  <si>
    <t>Processo ou técnica</t>
  </si>
  <si>
    <t>Produto tecnológico</t>
  </si>
  <si>
    <t>Produto de design</t>
  </si>
  <si>
    <t>Software</t>
  </si>
  <si>
    <t>6. ORGANIZAÇÃO / PARTICIPAÇÃO EM EVENTOS CIENTÍFICOS – Pontuação máxima: 50 pontos</t>
  </si>
  <si>
    <t>Auxílio na organização de evento internacional</t>
  </si>
  <si>
    <t>Auxílio na organização de evento nacional</t>
  </si>
  <si>
    <t>Auxílio na organização de evento regional</t>
  </si>
  <si>
    <t>Ministração de minicurso acima ou igual a 08 horas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</si>
  <si>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</si>
  <si>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</si>
  <si>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</si>
  <si>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</si>
  <si>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</si>
  <si>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</si>
  <si>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</si>
  <si>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</si>
  <si>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</si>
  <si>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7. PRÊMIOS E TÍTULOS – Pontuação máxima: 25 pontos</t>
  </si>
  <si>
    <t>Premiação internacional</t>
  </si>
  <si>
    <t>Premiação nacional</t>
  </si>
  <si>
    <t>Premiação regional/local</t>
  </si>
  <si>
    <t>TOTAL (NPCA)</t>
  </si>
  <si>
    <t>ANEXO IV - PLANILHA DE PRODUÇÃO CIENTÍFICO ACADÊMICA DISCENTE - 2014 a 2018                 EDITAL 09/2018 ISCO/UFOPA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</si>
</sst>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2" name="CustomShape 1"/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3" name="CustomShape 1"/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4" name="CustomShape 1"/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5" name="CustomShape 1"/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6" name="CustomShape 1"/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7" name="CustomShape 1"/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8" name="CustomShape 1"/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9" name="CustomShape 1"/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569520</xdr:colOff>
      <xdr:row>26</xdr:row>
      <xdr:rowOff>171000</xdr:rowOff>
    </xdr:to>
    <xdr:sp macro="" textlink="">
      <xdr:nvSpPr>
        <xdr:cNvPr id="10" name="CustomShape 1" hidden="1"/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26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view="pageBreakPreview" topLeftCell="A88" zoomScale="130" zoomScaleNormal="130" zoomScalePageLayoutView="130" workbookViewId="0">
      <selection activeCell="A104" sqref="A104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7" ht="42.75" customHeight="1" x14ac:dyDescent="0.25">
      <c r="A1" s="45" t="s">
        <v>95</v>
      </c>
      <c r="B1" s="45"/>
      <c r="C1" s="45"/>
      <c r="D1" s="45"/>
    </row>
    <row r="2" spans="1:7" ht="27.75" customHeight="1" x14ac:dyDescent="0.25">
      <c r="A2" s="1" t="s">
        <v>0</v>
      </c>
      <c r="B2" s="2" t="s">
        <v>1</v>
      </c>
      <c r="C2" s="3" t="s">
        <v>2</v>
      </c>
      <c r="D2" s="4" t="s">
        <v>3</v>
      </c>
    </row>
    <row r="3" spans="1:7" ht="27.75" customHeight="1" x14ac:dyDescent="0.25">
      <c r="A3" s="5" t="s">
        <v>4</v>
      </c>
      <c r="B3" s="6"/>
      <c r="C3" s="7"/>
      <c r="D3" s="8">
        <f>IF((SUM(D4:D23))&gt;=120,"120",(SUM(D4:D23)))</f>
        <v>0</v>
      </c>
      <c r="G3" s="9"/>
    </row>
    <row r="4" spans="1:7" ht="27.75" customHeight="1" x14ac:dyDescent="0.25">
      <c r="A4" s="10" t="s">
        <v>5</v>
      </c>
      <c r="B4" s="11">
        <v>10</v>
      </c>
      <c r="C4" s="12"/>
      <c r="D4" s="13">
        <f>SUM(B4)*C4</f>
        <v>0</v>
      </c>
      <c r="G4" s="9"/>
    </row>
    <row r="5" spans="1:7" ht="27.75" customHeight="1" x14ac:dyDescent="0.25">
      <c r="A5" s="14" t="s">
        <v>6</v>
      </c>
      <c r="B5" s="15">
        <v>15</v>
      </c>
      <c r="C5" s="16"/>
      <c r="D5" s="17">
        <f>B5*C5</f>
        <v>0</v>
      </c>
      <c r="G5" s="9"/>
    </row>
    <row r="6" spans="1:7" ht="27.75" customHeight="1" x14ac:dyDescent="0.25">
      <c r="A6" s="18" t="s">
        <v>7</v>
      </c>
      <c r="B6" s="15">
        <v>15</v>
      </c>
      <c r="C6" s="19"/>
      <c r="D6" s="20">
        <f>B6*C6</f>
        <v>0</v>
      </c>
      <c r="G6" s="9"/>
    </row>
    <row r="7" spans="1:7" ht="27.75" customHeight="1" x14ac:dyDescent="0.25">
      <c r="A7" s="18" t="s">
        <v>8</v>
      </c>
      <c r="B7" s="11">
        <v>20</v>
      </c>
      <c r="C7" s="21"/>
      <c r="D7" s="20">
        <f>B7*C7</f>
        <v>0</v>
      </c>
      <c r="G7" s="9"/>
    </row>
    <row r="8" spans="1:7" ht="27.75" customHeight="1" x14ac:dyDescent="0.25">
      <c r="A8" s="22" t="s">
        <v>9</v>
      </c>
      <c r="B8" s="23"/>
      <c r="C8" s="24"/>
      <c r="D8" s="25"/>
    </row>
    <row r="9" spans="1:7" ht="27.75" customHeight="1" x14ac:dyDescent="0.25">
      <c r="A9" s="26" t="s">
        <v>10</v>
      </c>
      <c r="B9" s="27">
        <v>7</v>
      </c>
      <c r="C9" s="28"/>
      <c r="D9" s="20">
        <f>B9*C9</f>
        <v>0</v>
      </c>
    </row>
    <row r="10" spans="1:7" ht="27.75" customHeight="1" x14ac:dyDescent="0.25">
      <c r="A10" s="26" t="s">
        <v>11</v>
      </c>
      <c r="B10" s="27">
        <v>5</v>
      </c>
      <c r="C10" s="28"/>
      <c r="D10" s="20">
        <f>B10*C10</f>
        <v>0</v>
      </c>
    </row>
    <row r="11" spans="1:7" ht="27.75" customHeight="1" x14ac:dyDescent="0.25">
      <c r="A11" s="26" t="s">
        <v>12</v>
      </c>
      <c r="B11" s="27">
        <v>3</v>
      </c>
      <c r="C11" s="28"/>
      <c r="D11" s="20">
        <f>B11*C11</f>
        <v>0</v>
      </c>
    </row>
    <row r="12" spans="1:7" ht="27.75" customHeight="1" x14ac:dyDescent="0.25">
      <c r="A12" s="26" t="s">
        <v>13</v>
      </c>
      <c r="B12" s="27">
        <v>1</v>
      </c>
      <c r="C12" s="28"/>
      <c r="D12" s="20">
        <f>B12*C12</f>
        <v>0</v>
      </c>
    </row>
    <row r="13" spans="1:7" ht="27.75" customHeight="1" x14ac:dyDescent="0.25">
      <c r="A13" s="22" t="s">
        <v>14</v>
      </c>
      <c r="B13" s="23"/>
      <c r="C13" s="23"/>
      <c r="D13" s="25"/>
    </row>
    <row r="14" spans="1:7" ht="27.75" customHeight="1" x14ac:dyDescent="0.25">
      <c r="A14" s="26" t="s">
        <v>15</v>
      </c>
      <c r="B14" s="27">
        <v>5</v>
      </c>
      <c r="C14" s="28"/>
      <c r="D14" s="20">
        <f t="shared" ref="D14:D23" si="0">B14*C14</f>
        <v>0</v>
      </c>
    </row>
    <row r="15" spans="1:7" ht="27.75" customHeight="1" x14ac:dyDescent="0.25">
      <c r="A15" s="29" t="s">
        <v>16</v>
      </c>
      <c r="B15" s="27">
        <v>5</v>
      </c>
      <c r="C15" s="28"/>
      <c r="D15" s="20">
        <f t="shared" si="0"/>
        <v>0</v>
      </c>
    </row>
    <row r="16" spans="1:7" ht="27.75" customHeight="1" x14ac:dyDescent="0.25">
      <c r="A16" s="26" t="s">
        <v>17</v>
      </c>
      <c r="B16" s="27">
        <v>4</v>
      </c>
      <c r="C16" s="28"/>
      <c r="D16" s="20">
        <f t="shared" si="0"/>
        <v>0</v>
      </c>
    </row>
    <row r="17" spans="1:4" ht="27.75" customHeight="1" x14ac:dyDescent="0.25">
      <c r="A17" s="26" t="s">
        <v>18</v>
      </c>
      <c r="B17" s="27">
        <v>2</v>
      </c>
      <c r="C17" s="28"/>
      <c r="D17" s="20">
        <f t="shared" si="0"/>
        <v>0</v>
      </c>
    </row>
    <row r="18" spans="1:4" ht="27.75" customHeight="1" x14ac:dyDescent="0.25">
      <c r="A18" s="26" t="s">
        <v>19</v>
      </c>
      <c r="B18" s="27">
        <v>6</v>
      </c>
      <c r="C18" s="28"/>
      <c r="D18" s="20">
        <f t="shared" si="0"/>
        <v>0</v>
      </c>
    </row>
    <row r="19" spans="1:4" ht="27.75" customHeight="1" x14ac:dyDescent="0.25">
      <c r="A19" s="30" t="s">
        <v>20</v>
      </c>
      <c r="B19" s="31">
        <v>5</v>
      </c>
      <c r="C19" s="32"/>
      <c r="D19" s="20">
        <f t="shared" si="0"/>
        <v>0</v>
      </c>
    </row>
    <row r="20" spans="1:4" ht="27.75" customHeight="1" x14ac:dyDescent="0.25">
      <c r="A20" s="30" t="s">
        <v>21</v>
      </c>
      <c r="B20" s="31">
        <v>2</v>
      </c>
      <c r="C20" s="32"/>
      <c r="D20" s="20">
        <f t="shared" si="0"/>
        <v>0</v>
      </c>
    </row>
    <row r="21" spans="1:4" ht="27.75" customHeight="1" x14ac:dyDescent="0.25">
      <c r="A21" s="30" t="s">
        <v>22</v>
      </c>
      <c r="B21" s="31">
        <v>2</v>
      </c>
      <c r="C21" s="32"/>
      <c r="D21" s="20">
        <f t="shared" si="0"/>
        <v>0</v>
      </c>
    </row>
    <row r="22" spans="1:4" ht="27.75" customHeight="1" x14ac:dyDescent="0.25">
      <c r="A22" s="30" t="s">
        <v>23</v>
      </c>
      <c r="B22" s="31">
        <v>4</v>
      </c>
      <c r="C22" s="32"/>
      <c r="D22" s="20">
        <f t="shared" si="0"/>
        <v>0</v>
      </c>
    </row>
    <row r="23" spans="1:4" ht="27.75" customHeight="1" x14ac:dyDescent="0.25">
      <c r="A23" s="30" t="s">
        <v>24</v>
      </c>
      <c r="B23" s="31">
        <v>10</v>
      </c>
      <c r="C23" s="32"/>
      <c r="D23" s="20">
        <f t="shared" si="0"/>
        <v>0</v>
      </c>
    </row>
    <row r="24" spans="1:4" ht="27.75" customHeight="1" x14ac:dyDescent="0.25">
      <c r="A24" s="33" t="s">
        <v>25</v>
      </c>
      <c r="B24" s="34"/>
      <c r="C24" s="34"/>
      <c r="D24" s="35">
        <f>IF((SUM(D25:D26))&gt;=50,"50",(SUM(D25:D26)))</f>
        <v>0</v>
      </c>
    </row>
    <row r="25" spans="1:4" ht="27.75" customHeight="1" x14ac:dyDescent="0.25">
      <c r="A25" s="26" t="s">
        <v>26</v>
      </c>
      <c r="B25" s="27">
        <v>10</v>
      </c>
      <c r="C25" s="28"/>
      <c r="D25" s="36">
        <f>C25*B25</f>
        <v>0</v>
      </c>
    </row>
    <row r="26" spans="1:4" ht="27.75" customHeight="1" x14ac:dyDescent="0.25">
      <c r="A26" s="26" t="s">
        <v>27</v>
      </c>
      <c r="B26" s="27">
        <v>8</v>
      </c>
      <c r="C26" s="28"/>
      <c r="D26" s="36">
        <f>C26*B26</f>
        <v>0</v>
      </c>
    </row>
    <row r="27" spans="1:4" ht="27.75" customHeight="1" x14ac:dyDescent="0.25">
      <c r="A27" s="33" t="s">
        <v>28</v>
      </c>
      <c r="B27" s="1"/>
      <c r="C27" s="1"/>
      <c r="D27" s="1">
        <f>IF((SUM(D28:D48))&gt;=100,"100",(SUM(D28:D48)))</f>
        <v>0</v>
      </c>
    </row>
    <row r="28" spans="1:4" ht="27.75" customHeight="1" x14ac:dyDescent="0.25">
      <c r="A28" s="22" t="s">
        <v>29</v>
      </c>
      <c r="B28" s="37"/>
      <c r="C28" s="37"/>
      <c r="D28" s="38"/>
    </row>
    <row r="29" spans="1:4" ht="27.75" customHeight="1" x14ac:dyDescent="0.25">
      <c r="A29" s="26" t="s">
        <v>30</v>
      </c>
      <c r="B29" s="27">
        <v>30</v>
      </c>
      <c r="C29" s="28"/>
      <c r="D29" s="36">
        <f>(C29*B29)</f>
        <v>0</v>
      </c>
    </row>
    <row r="30" spans="1:4" ht="27.75" customHeight="1" x14ac:dyDescent="0.25">
      <c r="A30" s="26" t="s">
        <v>31</v>
      </c>
      <c r="B30" s="27">
        <v>25</v>
      </c>
      <c r="C30" s="28"/>
      <c r="D30" s="36">
        <f>(C30*B30)</f>
        <v>0</v>
      </c>
    </row>
    <row r="31" spans="1:4" ht="27.75" customHeight="1" x14ac:dyDescent="0.25">
      <c r="A31" s="26" t="s">
        <v>32</v>
      </c>
      <c r="B31" s="27">
        <v>15</v>
      </c>
      <c r="C31" s="28"/>
      <c r="D31" s="36">
        <f>(C31*B31)</f>
        <v>0</v>
      </c>
    </row>
    <row r="32" spans="1:4" ht="27.75" customHeight="1" x14ac:dyDescent="0.25">
      <c r="A32" s="22" t="s">
        <v>33</v>
      </c>
      <c r="B32" s="37"/>
      <c r="C32" s="37"/>
      <c r="D32" s="39"/>
    </row>
    <row r="33" spans="1:4" ht="27.75" customHeight="1" x14ac:dyDescent="0.25">
      <c r="A33" s="26" t="s">
        <v>34</v>
      </c>
      <c r="B33" s="27">
        <v>30</v>
      </c>
      <c r="C33" s="28"/>
      <c r="D33" s="36">
        <f t="shared" ref="D33:D38" si="1">(C33*B33)</f>
        <v>0</v>
      </c>
    </row>
    <row r="34" spans="1:4" ht="27.75" customHeight="1" x14ac:dyDescent="0.25">
      <c r="A34" s="26" t="s">
        <v>35</v>
      </c>
      <c r="B34" s="27">
        <v>25</v>
      </c>
      <c r="C34" s="28"/>
      <c r="D34" s="36">
        <f t="shared" si="1"/>
        <v>0</v>
      </c>
    </row>
    <row r="35" spans="1:4" ht="27.75" customHeight="1" x14ac:dyDescent="0.25">
      <c r="A35" s="26" t="s">
        <v>36</v>
      </c>
      <c r="B35" s="27">
        <v>20</v>
      </c>
      <c r="C35" s="28"/>
      <c r="D35" s="36">
        <f t="shared" si="1"/>
        <v>0</v>
      </c>
    </row>
    <row r="36" spans="1:4" ht="27.75" customHeight="1" x14ac:dyDescent="0.25">
      <c r="A36" s="26" t="s">
        <v>37</v>
      </c>
      <c r="B36" s="27">
        <v>10</v>
      </c>
      <c r="C36" s="28"/>
      <c r="D36" s="36">
        <f t="shared" si="1"/>
        <v>0</v>
      </c>
    </row>
    <row r="37" spans="1:4" ht="27.75" customHeight="1" x14ac:dyDescent="0.25">
      <c r="A37" s="26" t="s">
        <v>38</v>
      </c>
      <c r="B37" s="27">
        <v>20</v>
      </c>
      <c r="C37" s="28"/>
      <c r="D37" s="36">
        <f t="shared" si="1"/>
        <v>0</v>
      </c>
    </row>
    <row r="38" spans="1:4" ht="27.75" customHeight="1" x14ac:dyDescent="0.25">
      <c r="A38" s="26" t="s">
        <v>39</v>
      </c>
      <c r="B38" s="27">
        <v>10</v>
      </c>
      <c r="C38" s="28"/>
      <c r="D38" s="36">
        <f t="shared" si="1"/>
        <v>0</v>
      </c>
    </row>
    <row r="39" spans="1:4" ht="27.75" customHeight="1" x14ac:dyDescent="0.25">
      <c r="A39" s="22" t="s">
        <v>40</v>
      </c>
      <c r="B39" s="37"/>
      <c r="C39" s="37"/>
      <c r="D39" s="39"/>
    </row>
    <row r="40" spans="1:4" ht="27.75" customHeight="1" x14ac:dyDescent="0.25">
      <c r="A40" s="26" t="s">
        <v>41</v>
      </c>
      <c r="B40" s="27">
        <v>10</v>
      </c>
      <c r="C40" s="28"/>
      <c r="D40" s="36">
        <f t="shared" ref="D40:D48" si="2">(C40*B40)</f>
        <v>0</v>
      </c>
    </row>
    <row r="41" spans="1:4" ht="27.75" customHeight="1" x14ac:dyDescent="0.25">
      <c r="A41" s="26" t="s">
        <v>42</v>
      </c>
      <c r="B41" s="27">
        <v>8</v>
      </c>
      <c r="C41" s="28"/>
      <c r="D41" s="36">
        <f t="shared" si="2"/>
        <v>0</v>
      </c>
    </row>
    <row r="42" spans="1:4" ht="27.75" customHeight="1" x14ac:dyDescent="0.25">
      <c r="A42" s="26" t="s">
        <v>43</v>
      </c>
      <c r="B42" s="27">
        <v>6</v>
      </c>
      <c r="C42" s="28"/>
      <c r="D42" s="36">
        <f t="shared" si="2"/>
        <v>0</v>
      </c>
    </row>
    <row r="43" spans="1:4" ht="27.75" customHeight="1" x14ac:dyDescent="0.25">
      <c r="A43" s="26" t="s">
        <v>44</v>
      </c>
      <c r="B43" s="27">
        <v>8</v>
      </c>
      <c r="C43" s="28"/>
      <c r="D43" s="36">
        <f t="shared" si="2"/>
        <v>0</v>
      </c>
    </row>
    <row r="44" spans="1:4" ht="27.75" customHeight="1" x14ac:dyDescent="0.25">
      <c r="A44" s="26" t="s">
        <v>45</v>
      </c>
      <c r="B44" s="27">
        <v>6</v>
      </c>
      <c r="C44" s="28"/>
      <c r="D44" s="36">
        <f t="shared" si="2"/>
        <v>0</v>
      </c>
    </row>
    <row r="45" spans="1:4" ht="27.75" customHeight="1" x14ac:dyDescent="0.25">
      <c r="A45" s="26" t="s">
        <v>46</v>
      </c>
      <c r="B45" s="27">
        <v>4</v>
      </c>
      <c r="C45" s="28"/>
      <c r="D45" s="36">
        <f t="shared" si="2"/>
        <v>0</v>
      </c>
    </row>
    <row r="46" spans="1:4" ht="27.75" customHeight="1" x14ac:dyDescent="0.25">
      <c r="A46" s="26" t="s">
        <v>47</v>
      </c>
      <c r="B46" s="27">
        <v>6</v>
      </c>
      <c r="C46" s="28"/>
      <c r="D46" s="36">
        <f t="shared" si="2"/>
        <v>0</v>
      </c>
    </row>
    <row r="47" spans="1:4" ht="27.75" customHeight="1" x14ac:dyDescent="0.25">
      <c r="A47" s="26" t="s">
        <v>48</v>
      </c>
      <c r="B47" s="27">
        <v>4</v>
      </c>
      <c r="C47" s="28"/>
      <c r="D47" s="36">
        <f t="shared" si="2"/>
        <v>0</v>
      </c>
    </row>
    <row r="48" spans="1:4" ht="27.75" customHeight="1" x14ac:dyDescent="0.25">
      <c r="A48" s="26" t="s">
        <v>49</v>
      </c>
      <c r="B48" s="27">
        <v>2</v>
      </c>
      <c r="C48" s="28"/>
      <c r="D48" s="36">
        <f t="shared" si="2"/>
        <v>0</v>
      </c>
    </row>
    <row r="49" spans="1:4" ht="27.75" customHeight="1" x14ac:dyDescent="0.25">
      <c r="A49" s="33" t="s">
        <v>50</v>
      </c>
      <c r="B49" s="40"/>
      <c r="C49" s="34"/>
      <c r="D49" s="1">
        <f>IF((SUM(D50:D66))&gt;=25,"25",(SUM(D50:D66)))</f>
        <v>0</v>
      </c>
    </row>
    <row r="50" spans="1:4" ht="27.75" customHeight="1" x14ac:dyDescent="0.25">
      <c r="A50" s="22" t="s">
        <v>51</v>
      </c>
      <c r="B50" s="26"/>
      <c r="C50" s="37"/>
      <c r="D50" s="39"/>
    </row>
    <row r="51" spans="1:4" ht="27.75" customHeight="1" x14ac:dyDescent="0.25">
      <c r="A51" s="26" t="s">
        <v>52</v>
      </c>
      <c r="B51" s="27">
        <v>1</v>
      </c>
      <c r="C51" s="28"/>
      <c r="D51" s="36">
        <f>(C51*B51)</f>
        <v>0</v>
      </c>
    </row>
    <row r="52" spans="1:4" ht="27.75" customHeight="1" x14ac:dyDescent="0.25">
      <c r="A52" s="22" t="s">
        <v>53</v>
      </c>
      <c r="B52" s="41"/>
      <c r="C52" s="37"/>
      <c r="D52" s="39"/>
    </row>
    <row r="53" spans="1:4" ht="27.75" customHeight="1" x14ac:dyDescent="0.25">
      <c r="A53" s="26" t="s">
        <v>54</v>
      </c>
      <c r="B53" s="27">
        <v>1</v>
      </c>
      <c r="C53" s="28"/>
      <c r="D53" s="36">
        <f t="shared" ref="D53:D61" si="3">(C53*B53)</f>
        <v>0</v>
      </c>
    </row>
    <row r="54" spans="1:4" ht="27.75" customHeight="1" x14ac:dyDescent="0.25">
      <c r="A54" s="26" t="s">
        <v>55</v>
      </c>
      <c r="B54" s="27">
        <v>1</v>
      </c>
      <c r="C54" s="28"/>
      <c r="D54" s="36">
        <f t="shared" si="3"/>
        <v>0</v>
      </c>
    </row>
    <row r="55" spans="1:4" ht="27.75" customHeight="1" x14ac:dyDescent="0.25">
      <c r="A55" s="26" t="s">
        <v>56</v>
      </c>
      <c r="B55" s="27">
        <v>5</v>
      </c>
      <c r="C55" s="28"/>
      <c r="D55" s="36">
        <f t="shared" si="3"/>
        <v>0</v>
      </c>
    </row>
    <row r="56" spans="1:4" ht="27.75" customHeight="1" x14ac:dyDescent="0.25">
      <c r="A56" s="26" t="s">
        <v>57</v>
      </c>
      <c r="B56" s="27">
        <v>5</v>
      </c>
      <c r="C56" s="28"/>
      <c r="D56" s="36">
        <f t="shared" si="3"/>
        <v>0</v>
      </c>
    </row>
    <row r="57" spans="1:4" ht="27.75" customHeight="1" x14ac:dyDescent="0.25">
      <c r="A57" s="26" t="s">
        <v>58</v>
      </c>
      <c r="B57" s="27">
        <v>2</v>
      </c>
      <c r="C57" s="28"/>
      <c r="D57" s="36">
        <f t="shared" si="3"/>
        <v>0</v>
      </c>
    </row>
    <row r="58" spans="1:4" ht="27.75" customHeight="1" x14ac:dyDescent="0.25">
      <c r="A58" s="26" t="s">
        <v>59</v>
      </c>
      <c r="B58" s="27">
        <v>2</v>
      </c>
      <c r="C58" s="28"/>
      <c r="D58" s="36">
        <f t="shared" si="3"/>
        <v>0</v>
      </c>
    </row>
    <row r="59" spans="1:4" ht="27.75" customHeight="1" x14ac:dyDescent="0.25">
      <c r="A59" s="26" t="s">
        <v>60</v>
      </c>
      <c r="B59" s="27">
        <v>2</v>
      </c>
      <c r="C59" s="28"/>
      <c r="D59" s="36">
        <f t="shared" si="3"/>
        <v>0</v>
      </c>
    </row>
    <row r="60" spans="1:4" ht="27.75" customHeight="1" x14ac:dyDescent="0.25">
      <c r="A60" s="26" t="s">
        <v>61</v>
      </c>
      <c r="B60" s="27">
        <v>5</v>
      </c>
      <c r="C60" s="28"/>
      <c r="D60" s="36">
        <f t="shared" si="3"/>
        <v>0</v>
      </c>
    </row>
    <row r="61" spans="1:4" ht="27.75" customHeight="1" x14ac:dyDescent="0.25">
      <c r="A61" s="26" t="s">
        <v>62</v>
      </c>
      <c r="B61" s="27">
        <v>5</v>
      </c>
      <c r="C61" s="28"/>
      <c r="D61" s="36">
        <f t="shared" si="3"/>
        <v>0</v>
      </c>
    </row>
    <row r="62" spans="1:4" ht="27.75" customHeight="1" x14ac:dyDescent="0.25">
      <c r="A62" s="22" t="s">
        <v>63</v>
      </c>
      <c r="B62" s="37"/>
      <c r="C62" s="37"/>
      <c r="D62" s="39"/>
    </row>
    <row r="63" spans="1:4" ht="27.75" customHeight="1" x14ac:dyDescent="0.25">
      <c r="A63" s="26" t="s">
        <v>64</v>
      </c>
      <c r="B63" s="27">
        <v>10</v>
      </c>
      <c r="C63" s="28"/>
      <c r="D63" s="36">
        <f>(C63*B63)</f>
        <v>0</v>
      </c>
    </row>
    <row r="64" spans="1:4" ht="27.75" customHeight="1" x14ac:dyDescent="0.25">
      <c r="A64" s="26" t="s">
        <v>65</v>
      </c>
      <c r="B64" s="27">
        <v>10</v>
      </c>
      <c r="C64" s="28"/>
      <c r="D64" s="36">
        <f>(C64*B64)</f>
        <v>0</v>
      </c>
    </row>
    <row r="65" spans="1:4" ht="27.75" customHeight="1" x14ac:dyDescent="0.25">
      <c r="A65" s="26" t="s">
        <v>66</v>
      </c>
      <c r="B65" s="27">
        <v>15</v>
      </c>
      <c r="C65" s="28"/>
      <c r="D65" s="36">
        <f>(C65*B65)</f>
        <v>0</v>
      </c>
    </row>
    <row r="66" spans="1:4" ht="27.75" customHeight="1" x14ac:dyDescent="0.25">
      <c r="A66" s="26" t="s">
        <v>67</v>
      </c>
      <c r="B66" s="27">
        <v>10</v>
      </c>
      <c r="C66" s="28"/>
      <c r="D66" s="36">
        <f>(C66*B66)</f>
        <v>0</v>
      </c>
    </row>
    <row r="67" spans="1:4" ht="27.75" customHeight="1" x14ac:dyDescent="0.25">
      <c r="A67" s="33" t="s">
        <v>68</v>
      </c>
      <c r="B67" s="40"/>
      <c r="C67" s="34"/>
      <c r="D67" s="1">
        <f>IF((SUM(D68:D74))&gt;=25,"25",(SUM(D68:D74)))</f>
        <v>0</v>
      </c>
    </row>
    <row r="68" spans="1:4" ht="27.75" customHeight="1" x14ac:dyDescent="0.25">
      <c r="A68" s="22" t="s">
        <v>69</v>
      </c>
      <c r="B68" s="26"/>
      <c r="C68" s="37"/>
      <c r="D68" s="39"/>
    </row>
    <row r="69" spans="1:4" ht="27.75" customHeight="1" x14ac:dyDescent="0.25">
      <c r="A69" s="26" t="s">
        <v>70</v>
      </c>
      <c r="B69" s="27">
        <v>2</v>
      </c>
      <c r="C69" s="28"/>
      <c r="D69" s="36">
        <f>(C69*B69)</f>
        <v>0</v>
      </c>
    </row>
    <row r="70" spans="1:4" ht="27.75" customHeight="1" x14ac:dyDescent="0.25">
      <c r="A70" s="22" t="s">
        <v>71</v>
      </c>
      <c r="B70" s="37"/>
      <c r="C70" s="37"/>
      <c r="D70" s="39"/>
    </row>
    <row r="71" spans="1:4" ht="27.75" customHeight="1" x14ac:dyDescent="0.25">
      <c r="A71" s="26" t="s">
        <v>72</v>
      </c>
      <c r="B71" s="27">
        <v>25</v>
      </c>
      <c r="C71" s="28"/>
      <c r="D71" s="36">
        <f>(C71*B71)</f>
        <v>0</v>
      </c>
    </row>
    <row r="72" spans="1:4" ht="27.75" customHeight="1" x14ac:dyDescent="0.25">
      <c r="A72" s="26" t="s">
        <v>73</v>
      </c>
      <c r="B72" s="27">
        <v>25</v>
      </c>
      <c r="C72" s="28"/>
      <c r="D72" s="36">
        <f>(C72*B72)</f>
        <v>0</v>
      </c>
    </row>
    <row r="73" spans="1:4" ht="27.75" customHeight="1" x14ac:dyDescent="0.25">
      <c r="A73" s="26" t="s">
        <v>74</v>
      </c>
      <c r="B73" s="27">
        <v>20</v>
      </c>
      <c r="C73" s="28"/>
      <c r="D73" s="36">
        <f>(C73*B73)</f>
        <v>0</v>
      </c>
    </row>
    <row r="74" spans="1:4" ht="27.75" customHeight="1" x14ac:dyDescent="0.25">
      <c r="A74" s="26" t="s">
        <v>75</v>
      </c>
      <c r="B74" s="27">
        <v>20</v>
      </c>
      <c r="C74" s="28"/>
      <c r="D74" s="36">
        <f>(C74*B74)</f>
        <v>0</v>
      </c>
    </row>
    <row r="75" spans="1:4" ht="38.25" customHeight="1" x14ac:dyDescent="0.25">
      <c r="A75" s="42" t="s">
        <v>76</v>
      </c>
      <c r="B75" s="43"/>
      <c r="C75" s="43"/>
      <c r="D75" s="44">
        <f>IF((SUM(D76:D88))&gt;=50,"50",(SUM(D76:D88)))</f>
        <v>0</v>
      </c>
    </row>
    <row r="76" spans="1:4" ht="27.75" customHeight="1" x14ac:dyDescent="0.25">
      <c r="A76" s="26" t="s">
        <v>77</v>
      </c>
      <c r="B76" s="27">
        <v>10</v>
      </c>
      <c r="C76" s="28"/>
      <c r="D76" s="36">
        <f t="shared" ref="D76:D88" si="4">(C76*B76)</f>
        <v>0</v>
      </c>
    </row>
    <row r="77" spans="1:4" ht="27.75" customHeight="1" x14ac:dyDescent="0.25">
      <c r="A77" s="26" t="s">
        <v>78</v>
      </c>
      <c r="B77" s="27">
        <v>9</v>
      </c>
      <c r="C77" s="28"/>
      <c r="D77" s="36">
        <f t="shared" si="4"/>
        <v>0</v>
      </c>
    </row>
    <row r="78" spans="1:4" ht="27.75" customHeight="1" x14ac:dyDescent="0.25">
      <c r="A78" s="26" t="s">
        <v>79</v>
      </c>
      <c r="B78" s="27">
        <v>8</v>
      </c>
      <c r="C78" s="28"/>
      <c r="D78" s="36">
        <f t="shared" si="4"/>
        <v>0</v>
      </c>
    </row>
    <row r="79" spans="1:4" ht="27.75" customHeight="1" x14ac:dyDescent="0.25">
      <c r="A79" s="30" t="s">
        <v>80</v>
      </c>
      <c r="B79" s="31">
        <v>8</v>
      </c>
      <c r="C79" s="28"/>
      <c r="D79" s="36">
        <f t="shared" si="4"/>
        <v>0</v>
      </c>
    </row>
    <row r="80" spans="1:4" ht="27.75" customHeight="1" x14ac:dyDescent="0.25">
      <c r="A80" s="26" t="s">
        <v>81</v>
      </c>
      <c r="B80" s="27">
        <v>12</v>
      </c>
      <c r="C80" s="28"/>
      <c r="D80" s="36">
        <f t="shared" si="4"/>
        <v>0</v>
      </c>
    </row>
    <row r="81" spans="1:4" ht="27.75" customHeight="1" x14ac:dyDescent="0.25">
      <c r="A81" s="26" t="s">
        <v>82</v>
      </c>
      <c r="B81" s="27">
        <v>10</v>
      </c>
      <c r="C81" s="28"/>
      <c r="D81" s="36">
        <f t="shared" si="4"/>
        <v>0</v>
      </c>
    </row>
    <row r="82" spans="1:4" ht="27.75" customHeight="1" x14ac:dyDescent="0.25">
      <c r="A82" s="26" t="s">
        <v>83</v>
      </c>
      <c r="B82" s="27">
        <v>6</v>
      </c>
      <c r="C82" s="28"/>
      <c r="D82" s="36">
        <f t="shared" si="4"/>
        <v>0</v>
      </c>
    </row>
    <row r="83" spans="1:4" ht="27.75" customHeight="1" x14ac:dyDescent="0.25">
      <c r="A83" s="26" t="s">
        <v>84</v>
      </c>
      <c r="B83" s="27">
        <v>5</v>
      </c>
      <c r="C83" s="28"/>
      <c r="D83" s="36">
        <f t="shared" si="4"/>
        <v>0</v>
      </c>
    </row>
    <row r="84" spans="1:4" ht="27.75" customHeight="1" x14ac:dyDescent="0.25">
      <c r="A84" s="26" t="s">
        <v>85</v>
      </c>
      <c r="B84" s="27">
        <v>4</v>
      </c>
      <c r="C84" s="28"/>
      <c r="D84" s="36">
        <f t="shared" si="4"/>
        <v>0</v>
      </c>
    </row>
    <row r="85" spans="1:4" ht="27.75" customHeight="1" x14ac:dyDescent="0.25">
      <c r="A85" s="26" t="s">
        <v>86</v>
      </c>
      <c r="B85" s="27">
        <v>3</v>
      </c>
      <c r="C85" s="28"/>
      <c r="D85" s="36">
        <f t="shared" si="4"/>
        <v>0</v>
      </c>
    </row>
    <row r="86" spans="1:4" ht="27.75" customHeight="1" x14ac:dyDescent="0.25">
      <c r="A86" s="26" t="s">
        <v>87</v>
      </c>
      <c r="B86" s="27">
        <v>3</v>
      </c>
      <c r="C86" s="28"/>
      <c r="D86" s="36">
        <f t="shared" si="4"/>
        <v>0</v>
      </c>
    </row>
    <row r="87" spans="1:4" ht="27.75" customHeight="1" x14ac:dyDescent="0.25">
      <c r="A87" s="26" t="s">
        <v>88</v>
      </c>
      <c r="B87" s="27">
        <v>2</v>
      </c>
      <c r="C87" s="28"/>
      <c r="D87" s="36">
        <f t="shared" si="4"/>
        <v>0</v>
      </c>
    </row>
    <row r="88" spans="1:4" ht="27.75" customHeight="1" x14ac:dyDescent="0.25">
      <c r="A88" s="26" t="s">
        <v>89</v>
      </c>
      <c r="B88" s="27">
        <v>1</v>
      </c>
      <c r="C88" s="28"/>
      <c r="D88" s="36">
        <f t="shared" si="4"/>
        <v>0</v>
      </c>
    </row>
    <row r="89" spans="1:4" ht="27.75" customHeight="1" x14ac:dyDescent="0.25">
      <c r="A89" s="42" t="s">
        <v>90</v>
      </c>
      <c r="B89" s="43"/>
      <c r="C89" s="43"/>
      <c r="D89" s="44">
        <f>IF((SUM(D90:D92))&gt;=25,"25",(SUM(D90:D92)))</f>
        <v>0</v>
      </c>
    </row>
    <row r="90" spans="1:4" ht="27.75" customHeight="1" x14ac:dyDescent="0.25">
      <c r="A90" s="26" t="s">
        <v>91</v>
      </c>
      <c r="B90" s="27">
        <v>20</v>
      </c>
      <c r="C90" s="28"/>
      <c r="D90" s="36">
        <f>(C90*B90)</f>
        <v>0</v>
      </c>
    </row>
    <row r="91" spans="1:4" ht="27.75" customHeight="1" x14ac:dyDescent="0.25">
      <c r="A91" s="26" t="s">
        <v>92</v>
      </c>
      <c r="B91" s="27">
        <v>15</v>
      </c>
      <c r="C91" s="28"/>
      <c r="D91" s="36">
        <f>(C91*B91)</f>
        <v>0</v>
      </c>
    </row>
    <row r="92" spans="1:4" ht="27.75" customHeight="1" x14ac:dyDescent="0.25">
      <c r="A92" s="26" t="s">
        <v>93</v>
      </c>
      <c r="B92" s="27">
        <v>10</v>
      </c>
      <c r="C92" s="28"/>
      <c r="D92" s="36">
        <f>(C92*B92)</f>
        <v>0</v>
      </c>
    </row>
    <row r="93" spans="1:4" ht="27.75" customHeight="1" x14ac:dyDescent="0.25">
      <c r="A93" s="46" t="s">
        <v>94</v>
      </c>
      <c r="B93" s="46"/>
      <c r="C93" s="46"/>
      <c r="D93" s="35">
        <f>SUM(D3+D24+D27+D49+D67+D75+D89)</f>
        <v>0</v>
      </c>
    </row>
  </sheetData>
  <mergeCells count="2">
    <mergeCell ref="A1:D1"/>
    <mergeCell ref="A93:C9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verticalDpi="0" r:id="rId1"/>
  <rowBreaks count="3" manualBreakCount="3">
    <brk id="26" max="16383" man="1"/>
    <brk id="48" max="16383" man="1"/>
    <brk id="7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NPCA 2014-2018</vt:lpstr>
      <vt:lpstr>'NPCA 2014-2018'!Area_de_impressao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Usuario</cp:lastModifiedBy>
  <cp:revision>2</cp:revision>
  <cp:lastPrinted>2017-08-17T06:03:37Z</cp:lastPrinted>
  <dcterms:created xsi:type="dcterms:W3CDTF">2014-06-04T19:56:53Z</dcterms:created>
  <dcterms:modified xsi:type="dcterms:W3CDTF">2018-09-28T11:02:58Z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